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40009_{9DB46754-EE2A-424F-B19F-4FA39266C878}" xr6:coauthVersionLast="45" xr6:coauthVersionMax="45" xr10:uidLastSave="{00000000-0000-0000-0000-000000000000}"/>
  <bookViews>
    <workbookView xWindow="-120" yWindow="-120" windowWidth="20730" windowHeight="11160"/>
  </bookViews>
  <sheets>
    <sheet name="Sales" sheetId="1" r:id="rId1"/>
    <sheet name="Cha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J17" i="1"/>
  <c r="I17" i="1"/>
  <c r="F17" i="1"/>
  <c r="D17" i="1"/>
  <c r="E17" i="1"/>
  <c r="B17" i="1"/>
  <c r="G9" i="1"/>
  <c r="G11" i="1"/>
  <c r="G12" i="1"/>
  <c r="F9" i="1"/>
  <c r="F13" i="1" s="1"/>
  <c r="E9" i="1"/>
  <c r="E13" i="1" s="1"/>
  <c r="G13" i="1"/>
  <c r="G10" i="1"/>
  <c r="F10" i="1" l="1"/>
  <c r="F11" i="1"/>
  <c r="E11" i="1"/>
  <c r="F12" i="1" s="1"/>
  <c r="E10" i="1"/>
</calcChain>
</file>

<file path=xl/sharedStrings.xml><?xml version="1.0" encoding="utf-8"?>
<sst xmlns="http://schemas.openxmlformats.org/spreadsheetml/2006/main" count="39" uniqueCount="27">
  <si>
    <t>Murrey</t>
  </si>
  <si>
    <t>Guled</t>
  </si>
  <si>
    <t>Jones</t>
  </si>
  <si>
    <t>S.No</t>
  </si>
  <si>
    <t>Denver</t>
  </si>
  <si>
    <t>Brighton</t>
  </si>
  <si>
    <t>Louisville</t>
  </si>
  <si>
    <t>Aurora</t>
  </si>
  <si>
    <t>Lakewood</t>
  </si>
  <si>
    <t>Lafayette</t>
  </si>
  <si>
    <t>Lone Tree</t>
  </si>
  <si>
    <t>Broom Field</t>
  </si>
  <si>
    <t>Thornton</t>
  </si>
  <si>
    <t>Total sales for each Realtor</t>
  </si>
  <si>
    <t>Average Sale per city</t>
  </si>
  <si>
    <t>Total Commission per Realtor</t>
  </si>
  <si>
    <t>Total Commission for Move NOW!</t>
  </si>
  <si>
    <t>Average Commission Per Realtor</t>
  </si>
  <si>
    <t>Chart for Total Sales by Realtor</t>
  </si>
  <si>
    <t>Chart for Total Sales by City</t>
  </si>
  <si>
    <t>Sales Table by Realtor and City</t>
  </si>
  <si>
    <t>Average Sales, Commission Table for Realtor</t>
  </si>
  <si>
    <t>Commission Percentage is 4%</t>
  </si>
  <si>
    <t>Average Sales per Realtor</t>
  </si>
  <si>
    <t>Note:</t>
  </si>
  <si>
    <t>Total sales per city in the Metro area data is not given</t>
  </si>
  <si>
    <t>Charts is given in Second Sheet Click below on "Charts"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</si>
</sst>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3" borderId="1" xfId="0" applyFont="1" applyFill="1" applyBorder="1" applyAlignment="1">
      <alignment horizontal="center"/>
    </xf>
    <xf numFmtId="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101618547681546"/>
          <c:y val="7.4548702245552642E-2"/>
          <c:w val="0.66929068241469869"/>
          <c:h val="0.79822506561679785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Sales!$E$8:$G$8</c:f>
              <c:strCache>
                <c:ptCount val="3"/>
                <c:pt idx="0">
                  <c:v>Murrey</c:v>
                </c:pt>
                <c:pt idx="1">
                  <c:v>Guled</c:v>
                </c:pt>
                <c:pt idx="2">
                  <c:v>Jones</c:v>
                </c:pt>
              </c:strCache>
            </c:strRef>
          </c:cat>
          <c:val>
            <c:numRef>
              <c:f>Sales!$E$9:$G$9</c:f>
              <c:numCache>
                <c:formatCode>General</c:formatCode>
                <c:ptCount val="3"/>
                <c:pt idx="0">
                  <c:v>3780000</c:v>
                </c:pt>
                <c:pt idx="1">
                  <c:v>1812800</c:v>
                </c:pt>
                <c:pt idx="2">
                  <c:v>4186272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7-4169-9656-EF5E71745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3668344"/>
        <c:axId val="1"/>
        <c:axId val="0"/>
      </c:bar3DChart>
      <c:catAx>
        <c:axId val="473668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73668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Sales!$B$16:$J$16</c:f>
              <c:strCache>
                <c:ptCount val="9"/>
                <c:pt idx="0">
                  <c:v>Denver</c:v>
                </c:pt>
                <c:pt idx="1">
                  <c:v>Brighton</c:v>
                </c:pt>
                <c:pt idx="2">
                  <c:v>Louisville</c:v>
                </c:pt>
                <c:pt idx="3">
                  <c:v>Aurora</c:v>
                </c:pt>
                <c:pt idx="4">
                  <c:v>Lakewood</c:v>
                </c:pt>
                <c:pt idx="5">
                  <c:v>Lafayette</c:v>
                </c:pt>
                <c:pt idx="6">
                  <c:v>Lone Tree</c:v>
                </c:pt>
                <c:pt idx="7">
                  <c:v>Broom Field</c:v>
                </c:pt>
                <c:pt idx="8">
                  <c:v>Thornton</c:v>
                </c:pt>
              </c:strCache>
            </c:strRef>
          </c:cat>
          <c:val>
            <c:numRef>
              <c:f>Sales!$B$17:$J$17</c:f>
              <c:numCache>
                <c:formatCode>General</c:formatCode>
                <c:ptCount val="9"/>
                <c:pt idx="0">
                  <c:v>518500</c:v>
                </c:pt>
                <c:pt idx="1">
                  <c:v>352000</c:v>
                </c:pt>
                <c:pt idx="2">
                  <c:v>702500</c:v>
                </c:pt>
                <c:pt idx="3">
                  <c:v>887690.66666666663</c:v>
                </c:pt>
                <c:pt idx="4">
                  <c:v>268500</c:v>
                </c:pt>
                <c:pt idx="5">
                  <c:v>785000</c:v>
                </c:pt>
                <c:pt idx="6">
                  <c:v>674000</c:v>
                </c:pt>
                <c:pt idx="7">
                  <c:v>432666.66666666669</c:v>
                </c:pt>
                <c:pt idx="8">
                  <c:v>431000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3-40F1-95D6-1C3F7B72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4068768"/>
        <c:axId val="1"/>
        <c:axId val="0"/>
      </c:bar3DChart>
      <c:catAx>
        <c:axId val="4040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04068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304800</xdr:colOff>
      <xdr:row>18</xdr:row>
      <xdr:rowOff>76200</xdr:rowOff>
    </xdr:to>
    <xdr:graphicFrame macro="">
      <xdr:nvGraphicFramePr>
        <xdr:cNvPr id="2051" name="Chart 2">
          <a:extLst>
            <a:ext uri="{FF2B5EF4-FFF2-40B4-BE49-F238E27FC236}">
              <a16:creationId xmlns:a16="http://schemas.microsoft.com/office/drawing/2014/main" id="{029A4F80-566A-4128-B7C5-37998C967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0</xdr:rowOff>
    </xdr:from>
    <xdr:to>
      <xdr:col>8</xdr:col>
      <xdr:colOff>304800</xdr:colOff>
      <xdr:row>37</xdr:row>
      <xdr:rowOff>76200</xdr:rowOff>
    </xdr:to>
    <xdr:graphicFrame macro="">
      <xdr:nvGraphicFramePr>
        <xdr:cNvPr id="2052" name="Chart 3">
          <a:extLst>
            <a:ext uri="{FF2B5EF4-FFF2-40B4-BE49-F238E27FC236}">
              <a16:creationId xmlns:a16="http://schemas.microsoft.com/office/drawing/2014/main" id="{BC4A2816-368C-4CCD-B2BE-C544236121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24" sqref="F24"/>
    </sheetView>
  </sheetViews>
  <sheetFormatPr defaultRowHeight="15" x14ac:dyDescent="0.25"/>
  <cols>
    <col min="1" max="3" width="9.140625" style="10"/>
    <col min="4" max="4" width="30.5703125" style="10" bestFit="1" customWidth="1"/>
    <col min="5" max="5" width="9.140625" style="10"/>
    <col min="6" max="6" width="10" style="10" bestFit="1" customWidth="1"/>
    <col min="7" max="8" width="9.140625" style="10"/>
    <col min="9" max="9" width="11.7109375" style="10" bestFit="1" customWidth="1"/>
    <col min="10" max="10" width="9.140625" style="10"/>
    <col min="11" max="11" width="30.5703125" style="10" bestFit="1" customWidth="1"/>
    <col min="12" max="16384" width="9.140625" style="10"/>
  </cols>
  <sheetData>
    <row r="1" spans="1:10" x14ac:dyDescent="0.25">
      <c r="A1" s="7" t="s">
        <v>20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</row>
    <row r="3" spans="1:10" x14ac:dyDescent="0.25">
      <c r="A3" s="4" t="s">
        <v>0</v>
      </c>
      <c r="B3" s="11">
        <v>115000</v>
      </c>
      <c r="C3" s="11">
        <v>362000</v>
      </c>
      <c r="D3" s="11">
        <v>657000</v>
      </c>
      <c r="E3" s="11">
        <v>529000</v>
      </c>
      <c r="F3" s="11">
        <v>282000</v>
      </c>
      <c r="G3" s="11">
        <v>795000</v>
      </c>
      <c r="H3" s="11">
        <v>604000</v>
      </c>
      <c r="I3" s="11">
        <v>436000</v>
      </c>
      <c r="J3" s="11"/>
    </row>
    <row r="4" spans="1:10" x14ac:dyDescent="0.25">
      <c r="A4" s="4" t="s">
        <v>1</v>
      </c>
      <c r="B4" s="11"/>
      <c r="C4" s="11"/>
      <c r="D4" s="11">
        <v>748000</v>
      </c>
      <c r="E4" s="11">
        <v>352000</v>
      </c>
      <c r="F4" s="11"/>
      <c r="G4" s="11"/>
      <c r="H4" s="11"/>
      <c r="I4" s="11">
        <v>133800</v>
      </c>
      <c r="J4" s="11">
        <v>579000</v>
      </c>
    </row>
    <row r="5" spans="1:10" x14ac:dyDescent="0.25">
      <c r="A5" s="4" t="s">
        <v>2</v>
      </c>
      <c r="B5" s="11">
        <v>922000</v>
      </c>
      <c r="C5" s="11"/>
      <c r="D5" s="11"/>
      <c r="E5" s="11">
        <v>1782072</v>
      </c>
      <c r="F5" s="11">
        <v>255000</v>
      </c>
      <c r="G5" s="11"/>
      <c r="H5" s="11"/>
      <c r="I5" s="11">
        <v>728200</v>
      </c>
      <c r="J5" s="11">
        <v>499000</v>
      </c>
    </row>
    <row r="7" spans="1:10" x14ac:dyDescent="0.25">
      <c r="D7" s="9" t="s">
        <v>21</v>
      </c>
      <c r="E7" s="9"/>
      <c r="F7" s="9"/>
      <c r="G7" s="9"/>
    </row>
    <row r="8" spans="1:10" x14ac:dyDescent="0.25">
      <c r="D8" s="11"/>
      <c r="E8" s="12" t="s">
        <v>0</v>
      </c>
      <c r="F8" s="12" t="s">
        <v>1</v>
      </c>
      <c r="G8" s="12" t="s">
        <v>2</v>
      </c>
    </row>
    <row r="9" spans="1:10" x14ac:dyDescent="0.25">
      <c r="B9" s="1"/>
      <c r="C9" s="1"/>
      <c r="D9" s="4" t="s">
        <v>13</v>
      </c>
      <c r="E9" s="11">
        <f>SUM(B3:J3,)</f>
        <v>3780000</v>
      </c>
      <c r="F9" s="11">
        <f>SUM(B4:J4)</f>
        <v>1812800</v>
      </c>
      <c r="G9" s="11">
        <f>SUM(B5:J5)</f>
        <v>4186272</v>
      </c>
    </row>
    <row r="10" spans="1:10" x14ac:dyDescent="0.25">
      <c r="D10" s="4" t="s">
        <v>23</v>
      </c>
      <c r="E10" s="11">
        <f>SUM(E9/8)</f>
        <v>472500</v>
      </c>
      <c r="F10" s="11">
        <f>SUM(F9/4)</f>
        <v>453200</v>
      </c>
      <c r="G10" s="11">
        <f>SUM(G9/5)</f>
        <v>837254.4</v>
      </c>
    </row>
    <row r="11" spans="1:10" x14ac:dyDescent="0.25">
      <c r="D11" s="4" t="s">
        <v>15</v>
      </c>
      <c r="E11" s="11">
        <f>SUM(E9*4%)</f>
        <v>151200</v>
      </c>
      <c r="F11" s="11">
        <f>SUM(F9*4%)</f>
        <v>72512</v>
      </c>
      <c r="G11" s="11">
        <f>SUM(G9*4%)</f>
        <v>167450.88</v>
      </c>
    </row>
    <row r="12" spans="1:10" x14ac:dyDescent="0.25">
      <c r="D12" s="4" t="s">
        <v>17</v>
      </c>
      <c r="E12" s="11">
        <f>SUM(151600/8)</f>
        <v>18950</v>
      </c>
      <c r="F12" s="11">
        <f>SUM(E11/4)</f>
        <v>37800</v>
      </c>
      <c r="G12" s="11">
        <f>SUM(G11/5)</f>
        <v>33490.175999999999</v>
      </c>
    </row>
    <row r="13" spans="1:10" x14ac:dyDescent="0.25">
      <c r="D13" s="4" t="s">
        <v>16</v>
      </c>
      <c r="E13" s="11">
        <f>SUM(E9*4%)</f>
        <v>151200</v>
      </c>
      <c r="F13" s="11">
        <f>SUM(F9*4%)</f>
        <v>72512</v>
      </c>
      <c r="G13" s="11">
        <f>SUM(G9*4%)</f>
        <v>167450.88</v>
      </c>
    </row>
    <row r="15" spans="1:10" x14ac:dyDescent="0.25">
      <c r="B15" s="8" t="s">
        <v>14</v>
      </c>
      <c r="C15" s="8"/>
      <c r="D15" s="8"/>
      <c r="E15" s="8"/>
      <c r="F15" s="8"/>
      <c r="G15" s="8"/>
      <c r="H15" s="8"/>
      <c r="I15" s="8"/>
      <c r="J15" s="8"/>
    </row>
    <row r="16" spans="1:10" x14ac:dyDescent="0.25"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</row>
    <row r="17" spans="1:10" x14ac:dyDescent="0.25">
      <c r="B17" s="11">
        <f>SUM(B3, B5)/2</f>
        <v>518500</v>
      </c>
      <c r="C17" s="11">
        <v>352000</v>
      </c>
      <c r="D17" s="11">
        <f>SUM(D3,D4,D5)/2</f>
        <v>702500</v>
      </c>
      <c r="E17" s="11">
        <f>SUM(E3:E5)/3</f>
        <v>887690.66666666663</v>
      </c>
      <c r="F17" s="11">
        <f>SUM(F3,F5)/2</f>
        <v>268500</v>
      </c>
      <c r="G17" s="11">
        <v>785000</v>
      </c>
      <c r="H17" s="11">
        <v>674000</v>
      </c>
      <c r="I17" s="11">
        <f>SUM(I3:I5)/3</f>
        <v>432666.66666666669</v>
      </c>
      <c r="J17" s="11">
        <f>SUM(I4,I5)/2</f>
        <v>431000</v>
      </c>
    </row>
    <row r="19" spans="1:10" x14ac:dyDescent="0.25">
      <c r="A19" s="1" t="s">
        <v>22</v>
      </c>
      <c r="E19" s="13"/>
    </row>
    <row r="21" spans="1:10" x14ac:dyDescent="0.25">
      <c r="A21" s="10" t="s">
        <v>24</v>
      </c>
    </row>
    <row r="22" spans="1:10" x14ac:dyDescent="0.25">
      <c r="A22" s="10" t="s">
        <v>25</v>
      </c>
    </row>
    <row r="23" spans="1:10" x14ac:dyDescent="0.25">
      <c r="A23" s="1" t="s">
        <v>26</v>
      </c>
    </row>
  </sheetData>
  <mergeCells count="3">
    <mergeCell ref="A1:J1"/>
    <mergeCell ref="D7:G7"/>
    <mergeCell ref="B15:J15"/>
  </mergeCells>
  <pageMargins left="0.7" right="0.7" top="0.75" bottom="0.75" header="0.3" footer="0.3"/>
  <pageSetup orientation="portrait" horizontalDpi="300" verticalDpi="300" r:id="rId1"/>
  <ignoredErrors>
    <ignoredError sqref="G11:G12 E12:F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topLeftCell="A28" workbookViewId="0">
      <selection activeCell="K13" sqref="K13"/>
    </sheetView>
  </sheetViews>
  <sheetFormatPr defaultRowHeight="15" x14ac:dyDescent="0.25"/>
  <cols>
    <col min="2" max="4" width="9.140625" style="3"/>
  </cols>
  <sheetData>
    <row r="3" spans="2:4" x14ac:dyDescent="0.25">
      <c r="B3" s="2" t="s">
        <v>18</v>
      </c>
      <c r="C3" s="2"/>
      <c r="D3" s="2"/>
    </row>
    <row r="22" spans="2:4" x14ac:dyDescent="0.25">
      <c r="B22" s="2" t="s">
        <v>19</v>
      </c>
      <c r="C22" s="2"/>
      <c r="D2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Exploring</cp:lastModifiedBy>
  <dcterms:created xsi:type="dcterms:W3CDTF">2017-10-23T17:14:58Z</dcterms:created>
  <dcterms:modified xsi:type="dcterms:W3CDTF">2020-10-04T05:22:38Z</dcterms:modified>
</cp:coreProperties>
</file>